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agov-my.sharepoint.com/personal/angela_locke4_sa_gov_au/Documents/Desktop/Change Management Toolkit Review/Resources/Stage 1 - Common Starting Point/"/>
    </mc:Choice>
  </mc:AlternateContent>
  <xr:revisionPtr revIDLastSave="198" documentId="13_ncr:1_{0F9CD821-E263-4DB9-8106-7D67FF771978}" xr6:coauthVersionLast="47" xr6:coauthVersionMax="47" xr10:uidLastSave="{AEC6668D-B5EE-42C3-B9B0-06830DBD21BD}"/>
  <bookViews>
    <workbookView xWindow="-120" yWindow="-120" windowWidth="29040" windowHeight="15720" tabRatio="639" activeTab="1" xr2:uid="{90D141B6-F330-40F6-8FFC-BB73EDEA6241}"/>
  </bookViews>
  <sheets>
    <sheet name="Instructions" sheetId="5" r:id="rId1"/>
    <sheet name="Change Readiness Assessment"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 i="4" l="1"/>
  <c r="M27" i="4"/>
  <c r="M25" i="4"/>
  <c r="M20" i="4"/>
  <c r="M21" i="4"/>
  <c r="M22" i="4"/>
  <c r="M23" i="4"/>
  <c r="M19" i="4"/>
  <c r="M11" i="4"/>
  <c r="M12" i="4"/>
  <c r="M13" i="4"/>
  <c r="M14" i="4"/>
  <c r="M15" i="4"/>
  <c r="M16" i="4"/>
  <c r="M17" i="4"/>
  <c r="M10" i="4"/>
  <c r="M7" i="4"/>
  <c r="M8" i="4"/>
  <c r="M6" i="4"/>
  <c r="L29" i="4"/>
  <c r="L3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Locke</author>
  </authors>
  <commentList>
    <comment ref="F4" authorId="0" shapeId="0" xr:uid="{10E81C93-22B4-4715-958E-AD9A1A7D2867}">
      <text>
        <r>
          <rPr>
            <sz val="9"/>
            <color indexed="81"/>
            <rFont val="Tahoma"/>
            <family val="2"/>
          </rPr>
          <t>Overall ratings are calculated by summing individual question scores. Rating bands provide an indicative view of overall readiness.</t>
        </r>
      </text>
    </comment>
    <comment ref="G4" authorId="0" shapeId="0" xr:uid="{95DDD1E4-C83D-48DC-83F8-788CBBE03A9A}">
      <text>
        <r>
          <rPr>
            <sz val="9"/>
            <color indexed="81"/>
            <rFont val="Tahoma"/>
            <family val="2"/>
          </rPr>
          <t>Overall ratings are calculated by summing individual question scores. Rating bands provide an indicative view of overall readiness.</t>
        </r>
      </text>
    </comment>
    <comment ref="H4" authorId="0" shapeId="0" xr:uid="{86B32A31-C0C1-45F8-AE79-005AFC2967FD}">
      <text>
        <r>
          <rPr>
            <sz val="9"/>
            <color indexed="81"/>
            <rFont val="Tahoma"/>
            <family val="2"/>
          </rPr>
          <t>Overall ratings are calculated by summing individual question scores. Rating bands provide an indicative view of overall readiness.</t>
        </r>
      </text>
    </comment>
    <comment ref="I4" authorId="0" shapeId="0" xr:uid="{0EB0A770-6D22-470B-A2D2-E86A048FE8C8}">
      <text>
        <r>
          <rPr>
            <sz val="9"/>
            <color indexed="81"/>
            <rFont val="Tahoma"/>
            <family val="2"/>
          </rPr>
          <t>Overall ratings are calculated by summing individual question scores. Rating bands provide an indicative view of overall readiness.</t>
        </r>
      </text>
    </comment>
    <comment ref="J4" authorId="0" shapeId="0" xr:uid="{90C08A91-580E-4560-8B7B-A929B5D4BED6}">
      <text>
        <r>
          <rPr>
            <sz val="9"/>
            <color indexed="81"/>
            <rFont val="Tahoma"/>
            <family val="2"/>
          </rPr>
          <t>Overall ratings are calculated by summing individual question scores. Rating bands provide an indicative view of overall readiness.</t>
        </r>
      </text>
    </comment>
    <comment ref="B6" authorId="0" shapeId="0" xr:uid="{2EC93C00-C253-4672-8F2D-79A9473175BD}">
      <text>
        <r>
          <rPr>
            <sz val="9"/>
            <color indexed="81"/>
            <rFont val="Tahoma"/>
            <family val="2"/>
          </rPr>
          <t>How well the change is aligned to strategic priorities, leadership intent and resourcing.</t>
        </r>
      </text>
    </comment>
    <comment ref="J8" authorId="0" shapeId="0" xr:uid="{7DCFC46D-D30F-495A-9FE3-F9CC022A8455}">
      <text>
        <r>
          <rPr>
            <sz val="9"/>
            <color indexed="81"/>
            <rFont val="Tahoma"/>
            <family val="2"/>
          </rPr>
          <t>Change Management Office</t>
        </r>
      </text>
    </comment>
    <comment ref="B10" authorId="0" shapeId="0" xr:uid="{B87ABBE5-64E5-4D90-8D70-CF3324EFAEF3}">
      <text>
        <r>
          <rPr>
            <sz val="9"/>
            <color indexed="81"/>
            <rFont val="Tahoma"/>
            <family val="2"/>
          </rPr>
          <t>How consistently and effectively change management approaches, standards and tools are applied.</t>
        </r>
      </text>
    </comment>
    <comment ref="B19" authorId="0" shapeId="0" xr:uid="{CFF9CF51-5183-43A9-89AD-FA348C716C4A}">
      <text>
        <r>
          <rPr>
            <sz val="9"/>
            <color indexed="81"/>
            <rFont val="Tahoma"/>
            <family val="2"/>
          </rPr>
          <t>The skills, knowledge and behaviours needed to lead and manage change.</t>
        </r>
      </text>
    </comment>
    <comment ref="B25" authorId="0" shapeId="0" xr:uid="{EFF5A8BD-188A-421E-A200-9A260C7390E0}">
      <text>
        <r>
          <rPr>
            <sz val="9"/>
            <color indexed="81"/>
            <rFont val="Tahoma"/>
            <family val="2"/>
          </rPr>
          <t xml:space="preserve">The organisation’s current ability to absorb change alongside other priorities.
</t>
        </r>
      </text>
    </comment>
  </commentList>
</comments>
</file>

<file path=xl/sharedStrings.xml><?xml version="1.0" encoding="utf-8"?>
<sst xmlns="http://schemas.openxmlformats.org/spreadsheetml/2006/main" count="173" uniqueCount="157">
  <si>
    <t>Change Readiness Assessment</t>
  </si>
  <si>
    <t>Purpose</t>
  </si>
  <si>
    <t>Step 1</t>
  </si>
  <si>
    <t>Step 2</t>
  </si>
  <si>
    <t>Step 3</t>
  </si>
  <si>
    <t>Step 4</t>
  </si>
  <si>
    <t>Step 5</t>
  </si>
  <si>
    <t>Level 1
Absent</t>
  </si>
  <si>
    <t>Level 2
Emerging</t>
  </si>
  <si>
    <t>Rating: 19 - 28</t>
  </si>
  <si>
    <t>Rating: 29 - 47</t>
  </si>
  <si>
    <t>Rating: 48 - 66</t>
  </si>
  <si>
    <t>Rating: 67 - 85</t>
  </si>
  <si>
    <t>Rating: 86 - 95</t>
  </si>
  <si>
    <t>Strategy</t>
  </si>
  <si>
    <t>Is the change acknowledged as a strategic priority by the executive group and by managers / employees? </t>
  </si>
  <si>
    <t>Is the strategic importance of the changes you are trying to implement reflected in the availability and investment of resources dedicated to the change effort? </t>
  </si>
  <si>
    <t>Dedicated CMO</t>
  </si>
  <si>
    <t>Methodology</t>
  </si>
  <si>
    <t>Approach</t>
  </si>
  <si>
    <t>Is there a defined approach to managing the people side of change? </t>
  </si>
  <si>
    <t>None</t>
  </si>
  <si>
    <t>Standards</t>
  </si>
  <si>
    <t>Are there defined standards for a consistent approach to leading and managing change? </t>
  </si>
  <si>
    <t>Tools</t>
  </si>
  <si>
    <t>Are tools available to support your change management efforts? </t>
  </si>
  <si>
    <t>Application</t>
  </si>
  <si>
    <t>Are the circumstances in which change management is applied clearly articulated? </t>
  </si>
  <si>
    <t>Practices</t>
  </si>
  <si>
    <t>Integration</t>
  </si>
  <si>
    <t>Is change management integrated into your projects and project management approach? </t>
  </si>
  <si>
    <t>Communications</t>
  </si>
  <si>
    <t>How do you intend for employees to find out about changes?</t>
  </si>
  <si>
    <t>When do you intend to communicate to employees about the change?</t>
  </si>
  <si>
    <t>Capability</t>
  </si>
  <si>
    <t>Is there a shared understanding of the value of change management across the organisation? </t>
  </si>
  <si>
    <t>Training</t>
  </si>
  <si>
    <t>Is change management training available? </t>
  </si>
  <si>
    <t>Extensive</t>
  </si>
  <si>
    <t>Sponsorship</t>
  </si>
  <si>
    <t>Are change sponsors present and do they participate in the changes?  </t>
  </si>
  <si>
    <t>Competency</t>
  </si>
  <si>
    <t>Are managers skilled in leading and managing change? </t>
  </si>
  <si>
    <t>Unskilled</t>
  </si>
  <si>
    <t>Skilled</t>
  </si>
  <si>
    <t>Capacity</t>
  </si>
  <si>
    <t>What level of change saturation is the organisation experiencing? </t>
  </si>
  <si>
    <t>High</t>
  </si>
  <si>
    <t>Moderate</t>
  </si>
  <si>
    <t>Low</t>
  </si>
  <si>
    <t>What level of change fatigue are employees experiencing? </t>
  </si>
  <si>
    <t>What level of resistance is experienced during changes? </t>
  </si>
  <si>
    <t>Is there consistency or variation in change practices? </t>
  </si>
  <si>
    <t>Enabling the public sector to effectively lead and manage change</t>
  </si>
  <si>
    <t>The Change Readiness Assessment considers the organisational context for a change by assessing the organisation’s change strategy, change approach, and current capability and capacity.
Use this tool before commencing a change. It should be completed by a group of leaders, managers or change practitioners.</t>
  </si>
  <si>
    <t>Establish working group</t>
  </si>
  <si>
    <t xml:space="preserve">Establish a working group to complete the change readiness assessment. Aim for diversity of perspectives, by including sponsors, senior leaders, change leads and subject matter experts. </t>
  </si>
  <si>
    <t>Undertake assessment</t>
  </si>
  <si>
    <t>Bring the working group together to discuss each assessment question. Consider all perspectives and aim to reach a consensus on ratings. Where consensus cannot be reached, record the lowest rating being considered.</t>
  </si>
  <si>
    <t>Identify enablers and barriers</t>
  </si>
  <si>
    <t>Identify areas of strategy, methodology, capability and capacity that will either enable the change or create barriers.
Enablers are areas rated at level 4 or 5. These represent strengths that can be leveraged to support the change.
Barriers are areas rated at level 1 or 2. These are potential red flags that should be addressed before implementation.</t>
  </si>
  <si>
    <t>Change Impact Assessment</t>
  </si>
  <si>
    <t>Once the organisational context has been assessed, it is important to assess the change itself. Consider undertaking a Change Impact Assessment to build a clearer understanding of the change and its impacts.</t>
  </si>
  <si>
    <t>Develop change strategy</t>
  </si>
  <si>
    <t>Use the readiness and impact insights to develop an effective change strategy. Consider actions that can be taken in the short term to leverage strengths and address barriers, as well as longer‑term actions to support sustained change.</t>
  </si>
  <si>
    <t>Level 4
Change ready</t>
  </si>
  <si>
    <t>Level 5
Change agile</t>
  </si>
  <si>
    <t>Level 3
Developing</t>
  </si>
  <si>
    <t>Is the leadership of the change defined as a strategic goal, or in your agency’s action plan? </t>
  </si>
  <si>
    <t>Formal, inconsistently applied</t>
  </si>
  <si>
    <t>Formal and consistently applied</t>
  </si>
  <si>
    <t>Are managers able to coach employees through change? </t>
  </si>
  <si>
    <r>
      <t xml:space="preserve">Change strategy and methodology are embedded at all levels of the organisation; highly capable and has capacity to change.
</t>
    </r>
    <r>
      <rPr>
        <b/>
        <sz val="11"/>
        <color rgb="FF3F2F45"/>
        <rFont val="Arial"/>
        <family val="2"/>
      </rPr>
      <t>Change efforts highly likely to succeed.</t>
    </r>
  </si>
  <si>
    <t>Multiple, used frequently</t>
  </si>
  <si>
    <t>Multiple, used infrequently</t>
  </si>
  <si>
    <t>Some standards loosely defined</t>
  </si>
  <si>
    <t>Most standards defined</t>
  </si>
  <si>
    <t>Organisation-wide standards</t>
  </si>
  <si>
    <t>Organisation-wide, industry leading</t>
  </si>
  <si>
    <t>Some tools available</t>
  </si>
  <si>
    <t>Most tools available</t>
  </si>
  <si>
    <t>All relevant tools available</t>
  </si>
  <si>
    <t>Comprehensive toolkit</t>
  </si>
  <si>
    <t>When resistance occurs</t>
  </si>
  <si>
    <t>In response to negative event</t>
  </si>
  <si>
    <t>At start or before some projects</t>
  </si>
  <si>
    <t>At start or before most projects</t>
  </si>
  <si>
    <t>Before all projects</t>
  </si>
  <si>
    <t>No consistency</t>
  </si>
  <si>
    <t>Some consistency</t>
  </si>
  <si>
    <t>Moderate consistency</t>
  </si>
  <si>
    <t>High level of consistency</t>
  </si>
  <si>
    <t>Uniform approach</t>
  </si>
  <si>
    <t>Not defined as a strategic goal or in action plan</t>
  </si>
  <si>
    <t>Defined in the agency's action plan</t>
  </si>
  <si>
    <t>Defined as a strategic goal</t>
  </si>
  <si>
    <t>Defined as a strategic goal and in the agency's action plan</t>
  </si>
  <si>
    <t>Not a priority</t>
  </si>
  <si>
    <t>Low priority</t>
  </si>
  <si>
    <t>Moderate priority</t>
  </si>
  <si>
    <t>High priority</t>
  </si>
  <si>
    <t>Very high priority</t>
  </si>
  <si>
    <t>No resources</t>
  </si>
  <si>
    <t>Some resources</t>
  </si>
  <si>
    <t>Sufficient resources</t>
  </si>
  <si>
    <t>Fully resourced</t>
  </si>
  <si>
    <t>Not integrated</t>
  </si>
  <si>
    <t>Rumours or gossip</t>
  </si>
  <si>
    <t>No planned communication</t>
  </si>
  <si>
    <t>Need to know basis</t>
  </si>
  <si>
    <t>Ad hoc communication</t>
  </si>
  <si>
    <t>Moderate integration</t>
  </si>
  <si>
    <t>Informal conversations</t>
  </si>
  <si>
    <t>Some planned communication</t>
  </si>
  <si>
    <t>Integrated at start of projects</t>
  </si>
  <si>
    <t>Integrated before start of projects</t>
  </si>
  <si>
    <t>Formal conversations</t>
  </si>
  <si>
    <t>Regular, consistent communication</t>
  </si>
  <si>
    <t>Comprehensive engagement strategy</t>
  </si>
  <si>
    <t>No understanding</t>
  </si>
  <si>
    <t>No sponsors</t>
  </si>
  <si>
    <t>No coaching ability</t>
  </si>
  <si>
    <t>Very high</t>
  </si>
  <si>
    <t>Low levels of understanding</t>
  </si>
  <si>
    <t>Reading materials</t>
  </si>
  <si>
    <t>Some sponsors appointed, little or no presence</t>
  </si>
  <si>
    <t>Sponsors appointed to all changes, little or no presence</t>
  </si>
  <si>
    <t>Moderate skill levels</t>
  </si>
  <si>
    <t>Moderate coaching ability</t>
  </si>
  <si>
    <t>High levels of understanding</t>
  </si>
  <si>
    <t>Formal training available</t>
  </si>
  <si>
    <t>Sponsors appointed and present on all changes</t>
  </si>
  <si>
    <t>Skilled coaches</t>
  </si>
  <si>
    <t>Very high levels of understanding</t>
  </si>
  <si>
    <t>Sponsors appointed, active and visible for all changes</t>
  </si>
  <si>
    <t>Highly skilled</t>
  </si>
  <si>
    <t>Expert coaches</t>
  </si>
  <si>
    <t>Timely, multi-channel communication</t>
  </si>
  <si>
    <r>
      <t xml:space="preserve">Little or no evidence of a change management strategy or methodology; limited or no capability or capacity.
</t>
    </r>
    <r>
      <rPr>
        <b/>
        <sz val="11"/>
        <color rgb="FF3F2F45"/>
        <rFont val="Arial"/>
        <family val="2"/>
      </rPr>
      <t>Change efforts highly unlikely to succeed.</t>
    </r>
  </si>
  <si>
    <r>
      <t xml:space="preserve">Some elements of a change management strategy and methodology exist; limited or no capability or capacity.
</t>
    </r>
    <r>
      <rPr>
        <b/>
        <sz val="11"/>
        <color rgb="FF3F2F45"/>
        <rFont val="Arial"/>
        <family val="2"/>
      </rPr>
      <t>Change efforts unlikely to succeed.</t>
    </r>
  </si>
  <si>
    <r>
      <t xml:space="preserve">Documented strategy and methodology; emerging / established capability and some capacity to change.
</t>
    </r>
    <r>
      <rPr>
        <b/>
        <sz val="11"/>
        <color rgb="FF3F2F45"/>
        <rFont val="Arial"/>
        <family val="2"/>
      </rPr>
      <t>Change efforts experience mixed results.</t>
    </r>
  </si>
  <si>
    <r>
      <t xml:space="preserve">Organisation-wide standards and methodology exist; capability is well-developed; capacity exists to undertake large changes.
</t>
    </r>
    <r>
      <rPr>
        <b/>
        <sz val="11"/>
        <color rgb="FF3F2F45"/>
        <rFont val="Arial"/>
        <family val="2"/>
      </rPr>
      <t>Change efforts are likely to succeed.</t>
    </r>
  </si>
  <si>
    <t>Informal training available</t>
  </si>
  <si>
    <t>Moderate levels of understanding</t>
  </si>
  <si>
    <t>Some skills</t>
  </si>
  <si>
    <t>Low coaching ability</t>
  </si>
  <si>
    <r>
      <t xml:space="preserve">Rating
</t>
    </r>
    <r>
      <rPr>
        <sz val="9"/>
        <color rgb="FF3F2F45"/>
        <rFont val="Arial"/>
        <family val="2"/>
      </rPr>
      <t xml:space="preserve">
Complete the rating column first. Other fields are calculated automatically.</t>
    </r>
  </si>
  <si>
    <r>
      <t xml:space="preserve">Enabler
</t>
    </r>
    <r>
      <rPr>
        <sz val="9"/>
        <color rgb="FF3F2F45"/>
        <rFont val="Arial"/>
        <family val="2"/>
      </rPr>
      <t xml:space="preserve">Strength to be leveraged
</t>
    </r>
    <r>
      <rPr>
        <b/>
        <sz val="11"/>
        <color rgb="FF3F2F45"/>
        <rFont val="Arial"/>
        <family val="2"/>
      </rPr>
      <t>Barrier</t>
    </r>
    <r>
      <rPr>
        <sz val="11"/>
        <color rgb="FF3F2F45"/>
        <rFont val="Arial"/>
        <family val="2"/>
      </rPr>
      <t xml:space="preserve"> 
</t>
    </r>
    <r>
      <rPr>
        <sz val="9"/>
        <color rgb="FF3F2F45"/>
        <rFont val="Arial"/>
        <family val="2"/>
      </rPr>
      <t xml:space="preserve">Potential red flag - further consideration needed before proceeding
</t>
    </r>
    <r>
      <rPr>
        <sz val="11"/>
        <color rgb="FF3F2F45"/>
        <rFont val="Arial"/>
        <family val="2"/>
      </rPr>
      <t xml:space="preserve">
</t>
    </r>
    <r>
      <rPr>
        <b/>
        <sz val="11"/>
        <color rgb="FF3F2F45"/>
        <rFont val="Arial"/>
        <family val="2"/>
      </rPr>
      <t xml:space="preserve">Neutral
</t>
    </r>
    <r>
      <rPr>
        <sz val="9"/>
        <color rgb="FF3F2F45"/>
        <rFont val="Arial"/>
        <family val="2"/>
      </rPr>
      <t>Neither a strength or barrier</t>
    </r>
  </si>
  <si>
    <t>Resourcing levels</t>
  </si>
  <si>
    <t>Priority level</t>
  </si>
  <si>
    <t>Strategic importance</t>
  </si>
  <si>
    <t>Shared understanding</t>
  </si>
  <si>
    <t>Change saturation</t>
  </si>
  <si>
    <t>Change fatigue</t>
  </si>
  <si>
    <t>Change resistance</t>
  </si>
  <si>
    <t>Some integration</t>
  </si>
  <si>
    <t>Loosely defined as a strategic goal or in action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</si>
</sst>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theme="5" tint="-0.499984740745262"/>
      <name val="Calibri"/>
      <family val="2"/>
      <scheme val="minor"/>
    </font>
    <font>
      <sz val="8"/>
      <color theme="1"/>
      <name val="Calibri"/>
      <family val="2"/>
      <scheme val="minor"/>
    </font>
    <font>
      <sz val="8"/>
      <name val="Calibri"/>
      <family val="2"/>
      <scheme val="minor"/>
    </font>
    <font>
      <b/>
      <sz val="24"/>
      <color rgb="FF3F2F45"/>
      <name val="Arial"/>
      <family val="2"/>
    </font>
    <font>
      <b/>
      <sz val="36"/>
      <color rgb="FF3F2F45"/>
      <name val="Arial"/>
      <family val="2"/>
    </font>
    <font>
      <b/>
      <i/>
      <sz val="14"/>
      <color rgb="FF3F2F45"/>
      <name val="Arial"/>
      <family val="2"/>
    </font>
    <font>
      <sz val="8"/>
      <color rgb="FF3F2F45"/>
      <name val="Arial"/>
      <family val="2"/>
    </font>
    <font>
      <b/>
      <sz val="16"/>
      <color rgb="FF3F2F45"/>
      <name val="Arial"/>
      <family val="2"/>
    </font>
    <font>
      <sz val="11"/>
      <color rgb="FF3F2F45"/>
      <name val="Arial"/>
      <family val="2"/>
    </font>
    <font>
      <b/>
      <sz val="14"/>
      <color rgb="FF3F2F45"/>
      <name val="Arial"/>
      <family val="2"/>
    </font>
    <font>
      <b/>
      <sz val="11"/>
      <color rgb="FF3F2F45"/>
      <name val="Arial"/>
      <family val="2"/>
    </font>
    <font>
      <b/>
      <sz val="10"/>
      <color rgb="FF3F2F45"/>
      <name val="Arial"/>
      <family val="2"/>
    </font>
    <font>
      <b/>
      <sz val="12"/>
      <color rgb="FF3F2F45"/>
      <name val="Arial"/>
      <family val="2"/>
    </font>
    <font>
      <sz val="16"/>
      <color rgb="FF3F2F45"/>
      <name val="Arial"/>
      <family val="2"/>
    </font>
    <font>
      <sz val="9"/>
      <color indexed="81"/>
      <name val="Tahoma"/>
      <family val="2"/>
    </font>
    <font>
      <sz val="9"/>
      <color rgb="FF3F2F45"/>
      <name val="Arial"/>
      <family val="2"/>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theme="2" tint="-0.249977111117893"/>
        <bgColor indexed="64"/>
      </patternFill>
    </fill>
    <fill>
      <patternFill patternType="solid">
        <fgColor theme="0"/>
        <bgColor indexed="64"/>
      </patternFill>
    </fill>
    <fill>
      <patternFill patternType="solid">
        <fgColor rgb="FF8DB8E3"/>
        <bgColor indexed="64"/>
      </patternFill>
    </fill>
    <fill>
      <patternFill patternType="solid">
        <fgColor rgb="FFF08666"/>
        <bgColor indexed="64"/>
      </patternFill>
    </fill>
    <fill>
      <patternFill patternType="solid">
        <fgColor rgb="FFFFC99B"/>
        <bgColor indexed="64"/>
      </patternFill>
    </fill>
    <fill>
      <patternFill patternType="solid">
        <fgColor rgb="FFFCE9D9"/>
        <bgColor indexed="64"/>
      </patternFill>
    </fill>
    <fill>
      <patternFill patternType="solid">
        <fgColor rgb="FFD5E3F3"/>
        <bgColor indexed="64"/>
      </patternFill>
    </fill>
    <fill>
      <patternFill patternType="solid">
        <fgColor rgb="FFF1D0C4"/>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5" borderId="1" applyNumberFormat="0" applyAlignment="0" applyProtection="0"/>
  </cellStyleXfs>
  <cellXfs count="52">
    <xf numFmtId="0" fontId="0" fillId="0" borderId="0" xfId="0"/>
    <xf numFmtId="0" fontId="0" fillId="7" borderId="0" xfId="0" applyFill="1"/>
    <xf numFmtId="0" fontId="5" fillId="7" borderId="0" xfId="0" applyFont="1" applyFill="1"/>
    <xf numFmtId="0" fontId="0" fillId="7" borderId="0" xfId="0" applyFill="1" applyAlignment="1">
      <alignment horizontal="center"/>
    </xf>
    <xf numFmtId="0" fontId="10" fillId="7" borderId="0" xfId="0" applyFont="1" applyFill="1"/>
    <xf numFmtId="0" fontId="12" fillId="7" borderId="0" xfId="0" applyFont="1" applyFill="1"/>
    <xf numFmtId="0" fontId="12" fillId="7" borderId="0" xfId="0" applyFont="1" applyFill="1" applyAlignment="1">
      <alignment horizontal="center"/>
    </xf>
    <xf numFmtId="0" fontId="11" fillId="9" borderId="1" xfId="1" applyFont="1" applyFill="1" applyBorder="1" applyAlignment="1" applyProtection="1">
      <alignment horizontal="center" vertical="center"/>
    </xf>
    <xf numFmtId="0" fontId="13" fillId="10" borderId="1" xfId="1" applyFont="1" applyFill="1" applyBorder="1" applyAlignment="1" applyProtection="1">
      <alignment horizontal="center" vertical="center"/>
    </xf>
    <xf numFmtId="0" fontId="14" fillId="10" borderId="1" xfId="0" applyFont="1" applyFill="1" applyBorder="1" applyAlignment="1">
      <alignment horizontal="left" vertical="center" indent="1"/>
    </xf>
    <xf numFmtId="0" fontId="12" fillId="11" borderId="1" xfId="0" applyFont="1" applyFill="1" applyBorder="1" applyAlignment="1">
      <alignment vertical="center" wrapText="1"/>
    </xf>
    <xf numFmtId="0" fontId="16"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0" xfId="0" applyFont="1" applyFill="1" applyAlignment="1">
      <alignment vertical="center"/>
    </xf>
    <xf numFmtId="0" fontId="12" fillId="7" borderId="0" xfId="0" applyFont="1" applyFill="1" applyAlignment="1">
      <alignment horizontal="center" vertical="center"/>
    </xf>
    <xf numFmtId="0" fontId="11" fillId="6" borderId="1" xfId="0" applyFont="1" applyFill="1" applyBorder="1" applyAlignment="1">
      <alignment horizontal="center" vertical="center"/>
    </xf>
    <xf numFmtId="0" fontId="14" fillId="8" borderId="1" xfId="0" applyFont="1" applyFill="1" applyBorder="1" applyAlignment="1">
      <alignment horizontal="center" wrapText="1"/>
    </xf>
    <xf numFmtId="0" fontId="12" fillId="12" borderId="1" xfId="0" applyFont="1" applyFill="1" applyBorder="1" applyAlignment="1">
      <alignment vertical="top" wrapText="1"/>
    </xf>
    <xf numFmtId="0" fontId="14" fillId="9" borderId="1" xfId="2" applyFont="1" applyFill="1" applyBorder="1" applyAlignment="1" applyProtection="1">
      <alignment horizontal="center" vertical="center" wrapText="1"/>
    </xf>
    <xf numFmtId="0" fontId="14" fillId="9" borderId="1" xfId="4" applyFont="1" applyFill="1" applyAlignment="1" applyProtection="1">
      <alignment horizontal="center" vertical="center" wrapText="1"/>
    </xf>
    <xf numFmtId="0" fontId="14" fillId="9" borderId="1" xfId="3" applyFont="1" applyFill="1" applyBorder="1" applyAlignment="1" applyProtection="1">
      <alignment horizontal="center" vertical="center" wrapText="1"/>
    </xf>
    <xf numFmtId="0" fontId="14" fillId="9" borderId="1" xfId="1" applyFont="1" applyFill="1" applyBorder="1" applyAlignment="1" applyProtection="1">
      <alignment horizontal="center" vertical="center" wrapText="1"/>
    </xf>
    <xf numFmtId="0" fontId="14" fillId="9" borderId="1" xfId="0" applyFont="1" applyFill="1" applyBorder="1" applyAlignment="1">
      <alignment horizontal="center" vertical="center" wrapText="1"/>
    </xf>
    <xf numFmtId="0" fontId="14" fillId="11" borderId="1" xfId="0" applyFont="1" applyFill="1" applyBorder="1" applyAlignment="1">
      <alignment horizontal="center" vertical="center"/>
    </xf>
    <xf numFmtId="0" fontId="12" fillId="11" borderId="1" xfId="0" applyFont="1" applyFill="1" applyBorder="1" applyAlignment="1">
      <alignment horizontal="left" vertical="center" wrapText="1" indent="1"/>
    </xf>
    <xf numFmtId="0" fontId="12" fillId="11" borderId="1" xfId="3" applyFont="1" applyFill="1" applyBorder="1" applyAlignment="1" applyProtection="1">
      <alignment horizontal="left" vertical="center" wrapText="1" indent="1"/>
    </xf>
    <xf numFmtId="0" fontId="14" fillId="11" borderId="1" xfId="2" applyFont="1" applyFill="1" applyBorder="1" applyAlignment="1" applyProtection="1">
      <alignment horizontal="center" vertical="center"/>
    </xf>
    <xf numFmtId="0" fontId="12" fillId="11" borderId="1" xfId="2" applyFont="1" applyFill="1" applyBorder="1" applyAlignment="1" applyProtection="1">
      <alignment horizontal="left" vertical="center" wrapText="1" indent="1"/>
    </xf>
    <xf numFmtId="0" fontId="15" fillId="13" borderId="1" xfId="2" applyFont="1" applyFill="1" applyBorder="1" applyAlignment="1" applyProtection="1">
      <alignment horizontal="center" vertical="center" wrapText="1"/>
    </xf>
    <xf numFmtId="0" fontId="15" fillId="13" borderId="1" xfId="4" applyFont="1" applyFill="1" applyAlignment="1" applyProtection="1">
      <alignment horizontal="center" vertical="center" wrapText="1"/>
    </xf>
    <xf numFmtId="0" fontId="15" fillId="13" borderId="1" xfId="1" applyFont="1" applyFill="1" applyBorder="1" applyAlignment="1" applyProtection="1">
      <alignment horizontal="center" vertical="center" wrapText="1"/>
    </xf>
    <xf numFmtId="0" fontId="15" fillId="13" borderId="1" xfId="3" applyFont="1" applyFill="1" applyBorder="1" applyAlignment="1" applyProtection="1">
      <alignment horizontal="center" vertical="center" wrapText="1"/>
    </xf>
    <xf numFmtId="0" fontId="15" fillId="13" borderId="1" xfId="0" applyFont="1" applyFill="1" applyBorder="1" applyAlignment="1">
      <alignment horizontal="center" vertical="center" wrapText="1"/>
    </xf>
    <xf numFmtId="0" fontId="12" fillId="9" borderId="10" xfId="0" applyFont="1" applyFill="1" applyBorder="1" applyAlignment="1">
      <alignment horizontal="left" vertical="center" wrapText="1"/>
    </xf>
    <xf numFmtId="0" fontId="12" fillId="9" borderId="11" xfId="0" applyFont="1" applyFill="1" applyBorder="1" applyAlignment="1">
      <alignment horizontal="left" vertical="center" wrapText="1"/>
    </xf>
    <xf numFmtId="0" fontId="7" fillId="8" borderId="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5" xfId="0" applyFont="1" applyFill="1" applyBorder="1" applyAlignment="1">
      <alignment horizontal="center" vertical="center" wrapText="1"/>
    </xf>
    <xf numFmtId="0" fontId="9" fillId="8" borderId="9" xfId="0" applyFont="1" applyFill="1" applyBorder="1" applyAlignment="1">
      <alignment horizontal="center" vertical="center"/>
    </xf>
    <xf numFmtId="0" fontId="9" fillId="8" borderId="7" xfId="0" applyFont="1" applyFill="1" applyBorder="1" applyAlignment="1">
      <alignment horizontal="center" vertical="center"/>
    </xf>
    <xf numFmtId="0" fontId="14" fillId="9" borderId="1" xfId="0" applyFont="1" applyFill="1" applyBorder="1" applyAlignment="1">
      <alignment horizontal="center" vertical="center"/>
    </xf>
    <xf numFmtId="0" fontId="14" fillId="13" borderId="1" xfId="0" applyFont="1" applyFill="1" applyBorder="1" applyAlignment="1">
      <alignment horizontal="center" vertical="center" wrapText="1"/>
    </xf>
    <xf numFmtId="0" fontId="11" fillId="10" borderId="1" xfId="1" applyFont="1" applyFill="1" applyBorder="1" applyAlignment="1" applyProtection="1">
      <alignment horizontal="center" vertical="center"/>
    </xf>
    <xf numFmtId="0" fontId="14" fillId="11" borderId="1" xfId="3" applyFont="1" applyFill="1" applyBorder="1" applyAlignment="1" applyProtection="1">
      <alignment horizontal="center" vertical="center"/>
    </xf>
    <xf numFmtId="0" fontId="11" fillId="10" borderId="1" xfId="1" applyFont="1" applyFill="1" applyBorder="1" applyAlignment="1" applyProtection="1">
      <alignment horizontal="center" vertical="center" wrapText="1"/>
    </xf>
    <xf numFmtId="0" fontId="14" fillId="11" borderId="1" xfId="0" applyFont="1" applyFill="1" applyBorder="1" applyAlignment="1">
      <alignment horizontal="center" vertical="center"/>
    </xf>
    <xf numFmtId="0" fontId="14" fillId="9" borderId="1" xfId="0" applyFont="1" applyFill="1" applyBorder="1" applyAlignment="1">
      <alignment horizontal="center" vertical="center" wrapText="1"/>
    </xf>
    <xf numFmtId="0" fontId="17" fillId="14" borderId="1" xfId="0" applyFont="1" applyFill="1" applyBorder="1" applyAlignment="1">
      <alignment horizontal="center"/>
    </xf>
  </cellXfs>
  <cellStyles count="5">
    <cellStyle name="Bad" xfId="2" builtinId="27"/>
    <cellStyle name="Good" xfId="1" builtinId="26"/>
    <cellStyle name="Input" xfId="4" builtinId="20" customBuiltin="1"/>
    <cellStyle name="Neutral" xfId="3" builtinId="28"/>
    <cellStyle name="Normal" xfId="0" builtinId="0"/>
  </cellStyles>
  <dxfs count="17">
    <dxf>
      <font>
        <color auto="1"/>
      </font>
      <fill>
        <patternFill>
          <bgColor rgb="FFFF9999"/>
        </patternFill>
      </fill>
    </dxf>
    <dxf>
      <fill>
        <patternFill>
          <bgColor rgb="FFFFFF99"/>
        </patternFill>
      </fill>
    </dxf>
    <dxf>
      <fill>
        <patternFill>
          <bgColor rgb="FF99FF99"/>
        </patternFill>
      </fill>
    </dxf>
    <dxf>
      <font>
        <color auto="1"/>
      </font>
      <fill>
        <patternFill>
          <bgColor rgb="FFFF9999"/>
        </patternFill>
      </fill>
    </dxf>
    <dxf>
      <fill>
        <patternFill>
          <bgColor rgb="FFFFFF99"/>
        </patternFill>
      </fill>
    </dxf>
    <dxf>
      <fill>
        <patternFill>
          <bgColor rgb="FF99FF99"/>
        </patternFill>
      </fill>
    </dxf>
    <dxf>
      <font>
        <color auto="1"/>
      </font>
      <fill>
        <patternFill>
          <bgColor rgb="FFFF9999"/>
        </patternFill>
      </fill>
    </dxf>
    <dxf>
      <fill>
        <patternFill>
          <bgColor rgb="FFFFFF99"/>
        </patternFill>
      </fill>
    </dxf>
    <dxf>
      <fill>
        <patternFill>
          <bgColor rgb="FF99FF99"/>
        </patternFill>
      </fill>
    </dxf>
    <dxf>
      <font>
        <color auto="1"/>
      </font>
      <fill>
        <patternFill>
          <bgColor rgb="FFFF9999"/>
        </patternFill>
      </fill>
    </dxf>
    <dxf>
      <fill>
        <patternFill>
          <bgColor rgb="FFFFFF99"/>
        </patternFill>
      </fill>
    </dxf>
    <dxf>
      <fill>
        <patternFill>
          <bgColor rgb="FF99FF99"/>
        </patternFill>
      </fill>
    </dxf>
    <dxf>
      <fill>
        <patternFill>
          <bgColor rgb="FFFF9999"/>
        </patternFill>
      </fill>
    </dxf>
    <dxf>
      <fill>
        <patternFill>
          <bgColor rgb="FFFF9999"/>
        </patternFill>
      </fill>
    </dxf>
    <dxf>
      <fill>
        <patternFill>
          <bgColor rgb="FFFFFF99"/>
        </patternFill>
      </fill>
    </dxf>
    <dxf>
      <fill>
        <patternFill>
          <bgColor rgb="FF99FF99"/>
        </patternFill>
      </fill>
    </dxf>
    <dxf>
      <fill>
        <patternFill>
          <bgColor rgb="FF99FF99"/>
        </patternFill>
      </fill>
    </dxf>
  </dxfs>
  <tableStyles count="0" defaultTableStyle="TableStyleMedium2" defaultPivotStyle="PivotStyleLight16"/>
  <colors>
    <mruColors>
      <color rgb="FFFFFF99"/>
      <color rgb="FFFF9999"/>
      <color rgb="FFF1D0C4"/>
      <color rgb="FFF08666"/>
      <color rgb="FFFFC99B"/>
      <color rgb="FFFCE9D9"/>
      <color rgb="FFD5E3F3"/>
      <color rgb="FF8DB8E3"/>
      <color rgb="FF3F2F45"/>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33338</xdr:colOff>
      <xdr:row>1</xdr:row>
      <xdr:rowOff>33339</xdr:rowOff>
    </xdr:from>
    <xdr:to>
      <xdr:col>1</xdr:col>
      <xdr:colOff>1057275</xdr:colOff>
      <xdr:row>2</xdr:row>
      <xdr:rowOff>616539</xdr:rowOff>
    </xdr:to>
    <xdr:pic>
      <xdr:nvPicPr>
        <xdr:cNvPr id="2" name="Picture 1">
          <a:extLst>
            <a:ext uri="{FF2B5EF4-FFF2-40B4-BE49-F238E27FC236}">
              <a16:creationId xmlns:a16="http://schemas.microsoft.com/office/drawing/2014/main" id="{A15560EC-8F82-4B47-9816-74510BBB6F52}"/>
            </a:ext>
          </a:extLst>
        </xdr:cNvPr>
        <xdr:cNvPicPr>
          <a:picLocks noChangeAspect="1"/>
        </xdr:cNvPicPr>
      </xdr:nvPicPr>
      <xdr:blipFill>
        <a:blip xmlns:r="http://schemas.openxmlformats.org/officeDocument/2006/relationships" r:embed="rId1"/>
        <a:stretch>
          <a:fillRect/>
        </a:stretch>
      </xdr:blipFill>
      <xdr:spPr>
        <a:xfrm>
          <a:off x="176213" y="176214"/>
          <a:ext cx="1023937" cy="983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33338</xdr:colOff>
      <xdr:row>1</xdr:row>
      <xdr:rowOff>33339</xdr:rowOff>
    </xdr:from>
    <xdr:to>
      <xdr:col>1</xdr:col>
      <xdr:colOff>1054100</xdr:colOff>
      <xdr:row>2</xdr:row>
      <xdr:rowOff>619714</xdr:rowOff>
    </xdr:to>
    <xdr:pic>
      <xdr:nvPicPr>
        <xdr:cNvPr id="2" name="Picture 1">
          <a:extLst>
            <a:ext uri="{FF2B5EF4-FFF2-40B4-BE49-F238E27FC236}">
              <a16:creationId xmlns:a16="http://schemas.microsoft.com/office/drawing/2014/main" id="{52A9AF30-B39D-4A45-9A85-F6C87618FAB6}"/>
            </a:ext>
          </a:extLst>
        </xdr:cNvPr>
        <xdr:cNvPicPr>
          <a:picLocks noChangeAspect="1"/>
        </xdr:cNvPicPr>
      </xdr:nvPicPr>
      <xdr:blipFill>
        <a:blip xmlns:r="http://schemas.openxmlformats.org/officeDocument/2006/relationships" r:embed="rId1"/>
        <a:stretch>
          <a:fillRect/>
        </a:stretch>
      </xdr:blipFill>
      <xdr:spPr>
        <a:xfrm>
          <a:off x="176213" y="176214"/>
          <a:ext cx="1023937" cy="9832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E2EA2-37B6-4156-BE3B-4EF442B684DD}">
  <sheetPr>
    <pageSetUpPr fitToPage="1"/>
  </sheetPr>
  <dimension ref="B1:D20"/>
  <sheetViews>
    <sheetView topLeftCell="A3" zoomScale="110" zoomScaleNormal="110" workbookViewId="0">
      <selection activeCell="D21" sqref="D21"/>
    </sheetView>
  </sheetViews>
  <sheetFormatPr defaultColWidth="9.140625" defaultRowHeight="15" x14ac:dyDescent="0.25"/>
  <cols>
    <col min="1" max="1" width="2.140625" style="1" customWidth="1"/>
    <col min="2" max="2" width="18.42578125" style="1" customWidth="1"/>
    <col min="3" max="3" width="48.7109375" style="1" bestFit="1" customWidth="1"/>
    <col min="4" max="4" width="89.42578125" style="1" customWidth="1"/>
    <col min="5" max="16384" width="9.140625" style="1"/>
  </cols>
  <sheetData>
    <row r="1" spans="2:4" ht="11.25" customHeight="1" x14ac:dyDescent="0.25"/>
    <row r="2" spans="2:4" ht="31.5" customHeight="1" x14ac:dyDescent="0.25">
      <c r="B2" s="35"/>
      <c r="C2" s="38" t="s">
        <v>0</v>
      </c>
      <c r="D2" s="39"/>
    </row>
    <row r="3" spans="2:4" ht="90" customHeight="1" x14ac:dyDescent="0.25">
      <c r="B3" s="36"/>
      <c r="C3" s="40"/>
      <c r="D3" s="41"/>
    </row>
    <row r="4" spans="2:4" ht="18.75" customHeight="1" x14ac:dyDescent="0.25">
      <c r="B4" s="37"/>
      <c r="C4" s="42" t="s">
        <v>53</v>
      </c>
      <c r="D4" s="43"/>
    </row>
    <row r="5" spans="2:4" s="2" customFormat="1" ht="11.25" x14ac:dyDescent="0.2">
      <c r="B5" s="4"/>
      <c r="C5" s="4"/>
      <c r="D5" s="4"/>
    </row>
    <row r="6" spans="2:4" ht="90" customHeight="1" x14ac:dyDescent="0.25">
      <c r="B6" s="7" t="s">
        <v>1</v>
      </c>
      <c r="C6" s="33" t="s">
        <v>54</v>
      </c>
      <c r="D6" s="34"/>
    </row>
    <row r="7" spans="2:4" s="2" customFormat="1" ht="14.25" x14ac:dyDescent="0.2">
      <c r="B7" s="5"/>
      <c r="C7" s="6"/>
      <c r="D7" s="5"/>
    </row>
    <row r="8" spans="2:4" ht="42.75" x14ac:dyDescent="0.25">
      <c r="B8" s="8" t="s">
        <v>2</v>
      </c>
      <c r="C8" s="9" t="s">
        <v>55</v>
      </c>
      <c r="D8" s="10" t="s">
        <v>56</v>
      </c>
    </row>
    <row r="9" spans="2:4" x14ac:dyDescent="0.25">
      <c r="B9" s="5"/>
      <c r="C9" s="5"/>
      <c r="D9" s="5"/>
    </row>
    <row r="10" spans="2:4" ht="42.75" x14ac:dyDescent="0.25">
      <c r="B10" s="8" t="s">
        <v>3</v>
      </c>
      <c r="C10" s="9" t="s">
        <v>57</v>
      </c>
      <c r="D10" s="10" t="s">
        <v>58</v>
      </c>
    </row>
    <row r="11" spans="2:4" x14ac:dyDescent="0.25">
      <c r="B11" s="5"/>
      <c r="C11" s="5"/>
      <c r="D11" s="5"/>
    </row>
    <row r="12" spans="2:4" s="2" customFormat="1" ht="117.75" customHeight="1" x14ac:dyDescent="0.2">
      <c r="B12" s="8" t="s">
        <v>4</v>
      </c>
      <c r="C12" s="9" t="s">
        <v>59</v>
      </c>
      <c r="D12" s="10" t="s">
        <v>60</v>
      </c>
    </row>
    <row r="13" spans="2:4" x14ac:dyDescent="0.25">
      <c r="B13" s="5"/>
      <c r="C13" s="5"/>
      <c r="D13" s="5"/>
    </row>
    <row r="14" spans="2:4" ht="42.75" x14ac:dyDescent="0.25">
      <c r="B14" s="8" t="s">
        <v>5</v>
      </c>
      <c r="C14" s="9" t="s">
        <v>61</v>
      </c>
      <c r="D14" s="10" t="s">
        <v>62</v>
      </c>
    </row>
    <row r="15" spans="2:4" x14ac:dyDescent="0.25">
      <c r="B15" s="5"/>
      <c r="C15" s="5"/>
      <c r="D15" s="5"/>
    </row>
    <row r="16" spans="2:4" ht="42.75" x14ac:dyDescent="0.25">
      <c r="B16" s="8" t="s">
        <v>6</v>
      </c>
      <c r="C16" s="9" t="s">
        <v>63</v>
      </c>
      <c r="D16" s="10" t="s">
        <v>64</v>
      </c>
    </row>
    <row r="18" spans="2:4" s="2" customFormat="1" x14ac:dyDescent="0.25">
      <c r="C18" s="1"/>
      <c r="D18" s="1"/>
    </row>
    <row r="20" spans="2:4" s="2" customFormat="1" x14ac:dyDescent="0.25">
      <c r="B20" s="1"/>
      <c r="C20" s="1"/>
      <c r="D20" s="1"/>
    </row>
  </sheetData>
  <mergeCells count="4">
    <mergeCell ref="C6:D6"/>
    <mergeCell ref="B2:B4"/>
    <mergeCell ref="C2:D3"/>
    <mergeCell ref="C4:D4"/>
  </mergeCells>
  <phoneticPr fontId="6" type="noConversion"/>
  <pageMargins left="0.7" right="0.7" top="0.75" bottom="0.75" header="0.3" footer="0.3"/>
  <pageSetup paperSize="8" scale="56" orientation="landscape" r:id="rId1"/>
  <headerFooter>
    <oddHeader>&amp;C&amp;"Arial"&amp;12&amp;KA80000 OFFICIAL&amp;1#_x000D_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7E20A-779B-463A-9A5F-80EC92CF251F}">
  <sheetPr>
    <pageSetUpPr fitToPage="1"/>
  </sheetPr>
  <dimension ref="B1:O41"/>
  <sheetViews>
    <sheetView tabSelected="1" topLeftCell="A3" zoomScaleNormal="100" workbookViewId="0">
      <selection activeCell="D6" sqref="D6"/>
    </sheetView>
  </sheetViews>
  <sheetFormatPr defaultColWidth="9.140625" defaultRowHeight="15" x14ac:dyDescent="0.25"/>
  <cols>
    <col min="1" max="1" width="2.140625" style="1" customWidth="1"/>
    <col min="2" max="2" width="19.28515625" style="1" customWidth="1"/>
    <col min="3" max="3" width="24.28515625" style="1" customWidth="1"/>
    <col min="4" max="4" width="76.85546875" style="1" customWidth="1"/>
    <col min="5" max="5" width="2.140625" style="1" customWidth="1"/>
    <col min="6" max="10" width="31.85546875" style="1" customWidth="1"/>
    <col min="11" max="11" width="2.140625" style="1" customWidth="1"/>
    <col min="12" max="12" width="17.28515625" style="1" customWidth="1"/>
    <col min="13" max="13" width="20.140625" style="1" customWidth="1"/>
    <col min="14" max="16384" width="9.140625" style="1"/>
  </cols>
  <sheetData>
    <row r="1" spans="2:15" ht="11.25" customHeight="1" x14ac:dyDescent="0.25"/>
    <row r="2" spans="2:15" ht="31.5" customHeight="1" x14ac:dyDescent="0.25">
      <c r="B2" s="35"/>
      <c r="C2" s="38" t="s">
        <v>0</v>
      </c>
      <c r="D2" s="39"/>
      <c r="E2" s="5"/>
      <c r="F2" s="16" t="s">
        <v>7</v>
      </c>
      <c r="G2" s="16" t="s">
        <v>8</v>
      </c>
      <c r="H2" s="16" t="s">
        <v>67</v>
      </c>
      <c r="I2" s="16" t="s">
        <v>65</v>
      </c>
      <c r="J2" s="16" t="s">
        <v>66</v>
      </c>
      <c r="K2" s="5"/>
      <c r="L2" s="50" t="s">
        <v>146</v>
      </c>
      <c r="M2" s="45" t="s">
        <v>147</v>
      </c>
    </row>
    <row r="3" spans="2:15" ht="101.25" customHeight="1" x14ac:dyDescent="0.25">
      <c r="B3" s="36"/>
      <c r="C3" s="40"/>
      <c r="D3" s="41"/>
      <c r="E3" s="5"/>
      <c r="F3" s="17" t="s">
        <v>138</v>
      </c>
      <c r="G3" s="17" t="s">
        <v>139</v>
      </c>
      <c r="H3" s="17" t="s">
        <v>140</v>
      </c>
      <c r="I3" s="17" t="s">
        <v>141</v>
      </c>
      <c r="J3" s="17" t="s">
        <v>72</v>
      </c>
      <c r="K3" s="5"/>
      <c r="L3" s="44"/>
      <c r="M3" s="45"/>
    </row>
    <row r="4" spans="2:15" ht="18.75" customHeight="1" x14ac:dyDescent="0.25">
      <c r="B4" s="37"/>
      <c r="C4" s="42" t="s">
        <v>53</v>
      </c>
      <c r="D4" s="43"/>
      <c r="E4" s="5"/>
      <c r="F4" s="18" t="s">
        <v>9</v>
      </c>
      <c r="G4" s="19" t="s">
        <v>10</v>
      </c>
      <c r="H4" s="20" t="s">
        <v>11</v>
      </c>
      <c r="I4" s="21" t="s">
        <v>12</v>
      </c>
      <c r="J4" s="22" t="s">
        <v>13</v>
      </c>
      <c r="K4" s="5"/>
      <c r="L4" s="44"/>
      <c r="M4" s="45"/>
    </row>
    <row r="5" spans="2:15" s="2" customFormat="1" ht="11.25" customHeight="1" x14ac:dyDescent="0.2">
      <c r="B5" s="4"/>
      <c r="C5" s="4"/>
      <c r="D5" s="4"/>
      <c r="E5" s="5"/>
      <c r="F5" s="4"/>
      <c r="G5" s="4"/>
      <c r="H5" s="4"/>
      <c r="I5" s="4"/>
      <c r="J5" s="4"/>
      <c r="K5" s="5"/>
      <c r="L5" s="4"/>
      <c r="M5" s="4"/>
    </row>
    <row r="6" spans="2:15" ht="30" customHeight="1" x14ac:dyDescent="0.25">
      <c r="B6" s="46" t="s">
        <v>14</v>
      </c>
      <c r="C6" s="23" t="s">
        <v>150</v>
      </c>
      <c r="D6" s="24" t="s">
        <v>68</v>
      </c>
      <c r="E6" s="5"/>
      <c r="F6" s="28" t="s">
        <v>93</v>
      </c>
      <c r="G6" s="29" t="s">
        <v>156</v>
      </c>
      <c r="H6" s="29" t="s">
        <v>94</v>
      </c>
      <c r="I6" s="30" t="s">
        <v>95</v>
      </c>
      <c r="J6" s="29" t="s">
        <v>96</v>
      </c>
      <c r="K6" s="5"/>
      <c r="L6" s="11"/>
      <c r="M6" s="12" t="str">
        <f>IF(AND(L6=1),"Significant Barrier",IF(AND(L6=2),"Barrier",IF(AND(L6=3),"Neutral",IF(AND(L6=4),"Strength",IF(AND(L6=5),"Significant Strength","")))))</f>
        <v/>
      </c>
    </row>
    <row r="7" spans="2:15" ht="30" customHeight="1" x14ac:dyDescent="0.25">
      <c r="B7" s="46"/>
      <c r="C7" s="23" t="s">
        <v>149</v>
      </c>
      <c r="D7" s="24" t="s">
        <v>15</v>
      </c>
      <c r="E7" s="5"/>
      <c r="F7" s="28" t="s">
        <v>97</v>
      </c>
      <c r="G7" s="29" t="s">
        <v>98</v>
      </c>
      <c r="H7" s="31" t="s">
        <v>99</v>
      </c>
      <c r="I7" s="30" t="s">
        <v>100</v>
      </c>
      <c r="J7" s="32" t="s">
        <v>101</v>
      </c>
      <c r="K7" s="5"/>
      <c r="L7" s="11"/>
      <c r="M7" s="12" t="str">
        <f t="shared" ref="M7:M8" si="0">IF(AND(L7=1),"Significant Barrier",IF(AND(L7=2),"Barrier",IF(AND(L7=3),"Neutral",IF(AND(L7=4),"Strength",IF(AND(L7=5),"Significant Strength","")))))</f>
        <v/>
      </c>
    </row>
    <row r="8" spans="2:15" ht="30" customHeight="1" x14ac:dyDescent="0.25">
      <c r="B8" s="46"/>
      <c r="C8" s="23" t="s">
        <v>148</v>
      </c>
      <c r="D8" s="24" t="s">
        <v>16</v>
      </c>
      <c r="E8" s="5"/>
      <c r="F8" s="28" t="s">
        <v>102</v>
      </c>
      <c r="G8" s="29" t="s">
        <v>103</v>
      </c>
      <c r="H8" s="31" t="s">
        <v>104</v>
      </c>
      <c r="I8" s="30" t="s">
        <v>105</v>
      </c>
      <c r="J8" s="32" t="s">
        <v>17</v>
      </c>
      <c r="K8" s="5"/>
      <c r="L8" s="11"/>
      <c r="M8" s="12" t="str">
        <f t="shared" si="0"/>
        <v/>
      </c>
    </row>
    <row r="9" spans="2:15" s="2" customFormat="1" ht="11.25" customHeight="1" x14ac:dyDescent="0.25">
      <c r="B9" s="5"/>
      <c r="C9" s="6"/>
      <c r="D9" s="5"/>
      <c r="E9" s="5"/>
      <c r="F9" s="13"/>
      <c r="G9" s="13"/>
      <c r="H9" s="13"/>
      <c r="I9" s="13"/>
      <c r="J9" s="13"/>
      <c r="K9" s="5"/>
      <c r="L9" s="5"/>
      <c r="M9" s="5"/>
      <c r="N9" s="1"/>
      <c r="O9" s="1"/>
    </row>
    <row r="10" spans="2:15" ht="30" customHeight="1" x14ac:dyDescent="0.25">
      <c r="B10" s="46" t="s">
        <v>18</v>
      </c>
      <c r="C10" s="23" t="s">
        <v>19</v>
      </c>
      <c r="D10" s="24" t="s">
        <v>20</v>
      </c>
      <c r="E10" s="5"/>
      <c r="F10" s="28" t="s">
        <v>21</v>
      </c>
      <c r="G10" s="29" t="s">
        <v>74</v>
      </c>
      <c r="H10" s="31" t="s">
        <v>73</v>
      </c>
      <c r="I10" s="30" t="s">
        <v>69</v>
      </c>
      <c r="J10" s="32" t="s">
        <v>70</v>
      </c>
      <c r="K10" s="5"/>
      <c r="L10" s="11"/>
      <c r="M10" s="12" t="str">
        <f>IF(AND(L10=1),"Significant Barrier",IF(AND(L10=2),"Barrier",IF(AND(L10=3),"Neutral",IF(AND(L10=4),"Strength",IF(AND(L10=5),"Significant Strength"," ")))))</f>
        <v xml:space="preserve"> </v>
      </c>
    </row>
    <row r="11" spans="2:15" ht="30" customHeight="1" x14ac:dyDescent="0.25">
      <c r="B11" s="46"/>
      <c r="C11" s="23" t="s">
        <v>22</v>
      </c>
      <c r="D11" s="24" t="s">
        <v>23</v>
      </c>
      <c r="E11" s="5"/>
      <c r="F11" s="28" t="s">
        <v>21</v>
      </c>
      <c r="G11" s="29" t="s">
        <v>75</v>
      </c>
      <c r="H11" s="31" t="s">
        <v>76</v>
      </c>
      <c r="I11" s="30" t="s">
        <v>77</v>
      </c>
      <c r="J11" s="30" t="s">
        <v>78</v>
      </c>
      <c r="K11" s="5"/>
      <c r="L11" s="11"/>
      <c r="M11" s="12" t="str">
        <f t="shared" ref="M11:M17" si="1">IF(AND(L11=1),"Significant Barrier",IF(AND(L11=2),"Barrier",IF(AND(L11=3),"Neutral",IF(AND(L11=4),"Strength",IF(AND(L11=5),"Significant Strength"," ")))))</f>
        <v xml:space="preserve"> </v>
      </c>
    </row>
    <row r="12" spans="2:15" ht="30" customHeight="1" x14ac:dyDescent="0.25">
      <c r="B12" s="46"/>
      <c r="C12" s="23" t="s">
        <v>24</v>
      </c>
      <c r="D12" s="24" t="s">
        <v>25</v>
      </c>
      <c r="E12" s="5"/>
      <c r="F12" s="28" t="s">
        <v>21</v>
      </c>
      <c r="G12" s="29" t="s">
        <v>79</v>
      </c>
      <c r="H12" s="31" t="s">
        <v>80</v>
      </c>
      <c r="I12" s="30" t="s">
        <v>81</v>
      </c>
      <c r="J12" s="32" t="s">
        <v>82</v>
      </c>
      <c r="K12" s="5"/>
      <c r="L12" s="11"/>
      <c r="M12" s="12" t="str">
        <f t="shared" si="1"/>
        <v xml:space="preserve"> </v>
      </c>
    </row>
    <row r="13" spans="2:15" ht="30" customHeight="1" x14ac:dyDescent="0.25">
      <c r="B13" s="46"/>
      <c r="C13" s="23" t="s">
        <v>26</v>
      </c>
      <c r="D13" s="24" t="s">
        <v>27</v>
      </c>
      <c r="E13" s="5"/>
      <c r="F13" s="28" t="s">
        <v>83</v>
      </c>
      <c r="G13" s="29" t="s">
        <v>84</v>
      </c>
      <c r="H13" s="31" t="s">
        <v>85</v>
      </c>
      <c r="I13" s="30" t="s">
        <v>86</v>
      </c>
      <c r="J13" s="32" t="s">
        <v>87</v>
      </c>
      <c r="K13" s="5"/>
      <c r="L13" s="11"/>
      <c r="M13" s="12" t="str">
        <f t="shared" si="1"/>
        <v xml:space="preserve"> </v>
      </c>
    </row>
    <row r="14" spans="2:15" ht="30" customHeight="1" x14ac:dyDescent="0.25">
      <c r="B14" s="46"/>
      <c r="C14" s="23" t="s">
        <v>28</v>
      </c>
      <c r="D14" s="24" t="s">
        <v>52</v>
      </c>
      <c r="E14" s="5"/>
      <c r="F14" s="28" t="s">
        <v>88</v>
      </c>
      <c r="G14" s="29" t="s">
        <v>89</v>
      </c>
      <c r="H14" s="30" t="s">
        <v>90</v>
      </c>
      <c r="I14" s="30" t="s">
        <v>91</v>
      </c>
      <c r="J14" s="30" t="s">
        <v>92</v>
      </c>
      <c r="K14" s="5"/>
      <c r="L14" s="11"/>
      <c r="M14" s="12" t="str">
        <f t="shared" si="1"/>
        <v xml:space="preserve"> </v>
      </c>
    </row>
    <row r="15" spans="2:15" ht="30" customHeight="1" x14ac:dyDescent="0.25">
      <c r="B15" s="46"/>
      <c r="C15" s="23" t="s">
        <v>29</v>
      </c>
      <c r="D15" s="24" t="s">
        <v>30</v>
      </c>
      <c r="E15" s="5"/>
      <c r="F15" s="28" t="s">
        <v>106</v>
      </c>
      <c r="G15" s="29" t="s">
        <v>155</v>
      </c>
      <c r="H15" s="31" t="s">
        <v>111</v>
      </c>
      <c r="I15" s="30" t="s">
        <v>114</v>
      </c>
      <c r="J15" s="30" t="s">
        <v>115</v>
      </c>
      <c r="K15" s="5"/>
      <c r="L15" s="11"/>
      <c r="M15" s="12" t="str">
        <f t="shared" si="1"/>
        <v xml:space="preserve"> </v>
      </c>
    </row>
    <row r="16" spans="2:15" ht="30" customHeight="1" x14ac:dyDescent="0.25">
      <c r="B16" s="46"/>
      <c r="C16" s="47" t="s">
        <v>31</v>
      </c>
      <c r="D16" s="25" t="s">
        <v>32</v>
      </c>
      <c r="E16" s="5"/>
      <c r="F16" s="28" t="s">
        <v>107</v>
      </c>
      <c r="G16" s="28" t="s">
        <v>109</v>
      </c>
      <c r="H16" s="31" t="s">
        <v>112</v>
      </c>
      <c r="I16" s="30" t="s">
        <v>116</v>
      </c>
      <c r="J16" s="32" t="s">
        <v>118</v>
      </c>
      <c r="K16" s="5"/>
      <c r="L16" s="11"/>
      <c r="M16" s="12" t="str">
        <f t="shared" si="1"/>
        <v xml:space="preserve"> </v>
      </c>
    </row>
    <row r="17" spans="2:13" ht="30" customHeight="1" x14ac:dyDescent="0.25">
      <c r="B17" s="46"/>
      <c r="C17" s="47"/>
      <c r="D17" s="24" t="s">
        <v>33</v>
      </c>
      <c r="E17" s="5"/>
      <c r="F17" s="28" t="s">
        <v>108</v>
      </c>
      <c r="G17" s="29" t="s">
        <v>110</v>
      </c>
      <c r="H17" s="31" t="s">
        <v>113</v>
      </c>
      <c r="I17" s="31" t="s">
        <v>117</v>
      </c>
      <c r="J17" s="32" t="s">
        <v>137</v>
      </c>
      <c r="K17" s="5"/>
      <c r="L17" s="11"/>
      <c r="M17" s="12" t="str">
        <f t="shared" si="1"/>
        <v xml:space="preserve"> </v>
      </c>
    </row>
    <row r="18" spans="2:13" s="2" customFormat="1" ht="11.25" customHeight="1" x14ac:dyDescent="0.2">
      <c r="B18" s="5"/>
      <c r="C18" s="4"/>
      <c r="D18" s="4"/>
      <c r="E18" s="4"/>
      <c r="F18" s="4"/>
      <c r="G18" s="4"/>
      <c r="H18" s="4"/>
      <c r="I18" s="4"/>
      <c r="J18" s="4"/>
      <c r="K18" s="5"/>
      <c r="L18" s="5"/>
      <c r="M18" s="5"/>
    </row>
    <row r="19" spans="2:13" ht="30" customHeight="1" x14ac:dyDescent="0.25">
      <c r="B19" s="48" t="s">
        <v>34</v>
      </c>
      <c r="C19" s="26" t="s">
        <v>151</v>
      </c>
      <c r="D19" s="27" t="s">
        <v>35</v>
      </c>
      <c r="E19" s="5"/>
      <c r="F19" s="28" t="s">
        <v>119</v>
      </c>
      <c r="G19" s="29" t="s">
        <v>123</v>
      </c>
      <c r="H19" s="31" t="s">
        <v>143</v>
      </c>
      <c r="I19" s="32" t="s">
        <v>129</v>
      </c>
      <c r="J19" s="32" t="s">
        <v>133</v>
      </c>
      <c r="K19" s="5"/>
      <c r="L19" s="11"/>
      <c r="M19" s="12" t="str">
        <f>IF(AND(L19=1),"Significant Barrier",IF(AND(L19=2),"Barrier",IF(AND(L19=3),"Neutral",IF(AND(L19=4),"Strength",IF(AND(L19=5),"Significant Strength"," ")))))</f>
        <v xml:space="preserve"> </v>
      </c>
    </row>
    <row r="20" spans="2:13" ht="30" customHeight="1" x14ac:dyDescent="0.25">
      <c r="B20" s="48"/>
      <c r="C20" s="23" t="s">
        <v>36</v>
      </c>
      <c r="D20" s="24" t="s">
        <v>37</v>
      </c>
      <c r="E20" s="5"/>
      <c r="F20" s="28" t="s">
        <v>21</v>
      </c>
      <c r="G20" s="29" t="s">
        <v>124</v>
      </c>
      <c r="H20" s="31" t="s">
        <v>142</v>
      </c>
      <c r="I20" s="30" t="s">
        <v>130</v>
      </c>
      <c r="J20" s="32" t="s">
        <v>38</v>
      </c>
      <c r="K20" s="5"/>
      <c r="L20" s="11"/>
      <c r="M20" s="12" t="str">
        <f t="shared" ref="M20:M23" si="2">IF(AND(L20=1),"Significant Barrier",IF(AND(L20=2),"Barrier",IF(AND(L20=3),"Neutral",IF(AND(L20=4),"Strength",IF(AND(L20=5),"Significant Strength"," ")))))</f>
        <v xml:space="preserve"> </v>
      </c>
    </row>
    <row r="21" spans="2:13" ht="30" customHeight="1" x14ac:dyDescent="0.25">
      <c r="B21" s="48"/>
      <c r="C21" s="23" t="s">
        <v>39</v>
      </c>
      <c r="D21" s="24" t="s">
        <v>40</v>
      </c>
      <c r="E21" s="5"/>
      <c r="F21" s="28" t="s">
        <v>120</v>
      </c>
      <c r="G21" s="29" t="s">
        <v>125</v>
      </c>
      <c r="H21" s="31" t="s">
        <v>126</v>
      </c>
      <c r="I21" s="30" t="s">
        <v>131</v>
      </c>
      <c r="J21" s="32" t="s">
        <v>134</v>
      </c>
      <c r="K21" s="5"/>
      <c r="L21" s="11"/>
      <c r="M21" s="12" t="str">
        <f t="shared" si="2"/>
        <v xml:space="preserve"> </v>
      </c>
    </row>
    <row r="22" spans="2:13" ht="30" customHeight="1" x14ac:dyDescent="0.25">
      <c r="B22" s="48"/>
      <c r="C22" s="49" t="s">
        <v>41</v>
      </c>
      <c r="D22" s="24" t="s">
        <v>42</v>
      </c>
      <c r="E22" s="5"/>
      <c r="F22" s="28" t="s">
        <v>43</v>
      </c>
      <c r="G22" s="29" t="s">
        <v>144</v>
      </c>
      <c r="H22" s="31" t="s">
        <v>127</v>
      </c>
      <c r="I22" s="30" t="s">
        <v>44</v>
      </c>
      <c r="J22" s="32" t="s">
        <v>135</v>
      </c>
      <c r="K22" s="5"/>
      <c r="L22" s="11"/>
      <c r="M22" s="12" t="str">
        <f t="shared" si="2"/>
        <v xml:space="preserve"> </v>
      </c>
    </row>
    <row r="23" spans="2:13" ht="30" customHeight="1" x14ac:dyDescent="0.25">
      <c r="B23" s="48"/>
      <c r="C23" s="49"/>
      <c r="D23" s="24" t="s">
        <v>71</v>
      </c>
      <c r="E23" s="5"/>
      <c r="F23" s="28" t="s">
        <v>121</v>
      </c>
      <c r="G23" s="29" t="s">
        <v>145</v>
      </c>
      <c r="H23" s="31" t="s">
        <v>128</v>
      </c>
      <c r="I23" s="30" t="s">
        <v>132</v>
      </c>
      <c r="J23" s="32" t="s">
        <v>136</v>
      </c>
      <c r="K23" s="5"/>
      <c r="L23" s="11"/>
      <c r="M23" s="12" t="str">
        <f t="shared" si="2"/>
        <v xml:space="preserve"> </v>
      </c>
    </row>
    <row r="24" spans="2:13" s="2" customFormat="1" ht="11.25" customHeight="1" x14ac:dyDescent="0.2">
      <c r="B24" s="5"/>
      <c r="C24" s="5"/>
      <c r="D24" s="5"/>
      <c r="E24" s="5"/>
      <c r="F24" s="13"/>
      <c r="G24" s="13"/>
      <c r="H24" s="13"/>
      <c r="I24" s="13"/>
      <c r="J24" s="13"/>
      <c r="K24" s="5"/>
      <c r="L24" s="5"/>
      <c r="M24" s="5"/>
    </row>
    <row r="25" spans="2:13" ht="30" customHeight="1" x14ac:dyDescent="0.25">
      <c r="B25" s="46" t="s">
        <v>45</v>
      </c>
      <c r="C25" s="23" t="s">
        <v>152</v>
      </c>
      <c r="D25" s="24" t="s">
        <v>46</v>
      </c>
      <c r="E25" s="5"/>
      <c r="F25" s="28" t="s">
        <v>122</v>
      </c>
      <c r="G25" s="29" t="s">
        <v>47</v>
      </c>
      <c r="H25" s="31" t="s">
        <v>48</v>
      </c>
      <c r="I25" s="30" t="s">
        <v>49</v>
      </c>
      <c r="J25" s="32" t="s">
        <v>21</v>
      </c>
      <c r="K25" s="5"/>
      <c r="L25" s="11"/>
      <c r="M25" s="12" t="str">
        <f>IF(AND(L25=1),"Significant Barrier",IF(AND(L25=2),"Barrier",IF(AND(L25=3),"Neutral",IF(AND(L25=4),"Strength",IF(AND(L25=5),"Significant Strength"," ")))))</f>
        <v xml:space="preserve"> </v>
      </c>
    </row>
    <row r="26" spans="2:13" ht="30" customHeight="1" x14ac:dyDescent="0.25">
      <c r="B26" s="46"/>
      <c r="C26" s="23" t="s">
        <v>153</v>
      </c>
      <c r="D26" s="24" t="s">
        <v>50</v>
      </c>
      <c r="E26" s="5"/>
      <c r="F26" s="28" t="s">
        <v>122</v>
      </c>
      <c r="G26" s="29" t="s">
        <v>47</v>
      </c>
      <c r="H26" s="31" t="s">
        <v>48</v>
      </c>
      <c r="I26" s="30" t="s">
        <v>49</v>
      </c>
      <c r="J26" s="32" t="s">
        <v>21</v>
      </c>
      <c r="K26" s="5"/>
      <c r="L26" s="11"/>
      <c r="M26" s="12" t="str">
        <f t="shared" ref="M26:M27" si="3">IF(AND(L26=1),"Significant Barrier",IF(AND(L26=2),"Barrier",IF(AND(L26=3),"Neutral",IF(AND(L26=4),"Strength",IF(AND(L26=5),"Significant Strength"," ")))))</f>
        <v xml:space="preserve"> </v>
      </c>
    </row>
    <row r="27" spans="2:13" ht="30" customHeight="1" x14ac:dyDescent="0.25">
      <c r="B27" s="46"/>
      <c r="C27" s="23" t="s">
        <v>154</v>
      </c>
      <c r="D27" s="24" t="s">
        <v>51</v>
      </c>
      <c r="E27" s="5"/>
      <c r="F27" s="28" t="s">
        <v>122</v>
      </c>
      <c r="G27" s="29" t="s">
        <v>47</v>
      </c>
      <c r="H27" s="31" t="s">
        <v>48</v>
      </c>
      <c r="I27" s="30" t="s">
        <v>49</v>
      </c>
      <c r="J27" s="32" t="s">
        <v>21</v>
      </c>
      <c r="K27" s="5"/>
      <c r="L27" s="11"/>
      <c r="M27" s="12" t="str">
        <f t="shared" si="3"/>
        <v xml:space="preserve"> </v>
      </c>
    </row>
    <row r="28" spans="2:13" s="2" customFormat="1" ht="11.25" customHeight="1" x14ac:dyDescent="0.2">
      <c r="B28" s="5"/>
      <c r="C28" s="5"/>
      <c r="D28" s="5"/>
      <c r="E28" s="5"/>
      <c r="F28" s="5"/>
      <c r="G28" s="5"/>
      <c r="H28" s="5"/>
      <c r="I28" s="5"/>
      <c r="J28" s="5"/>
      <c r="K28" s="5"/>
      <c r="L28" s="5"/>
      <c r="M28" s="5"/>
    </row>
    <row r="29" spans="2:13" ht="20.25" x14ac:dyDescent="0.25">
      <c r="B29" s="5"/>
      <c r="C29" s="5"/>
      <c r="D29" s="5"/>
      <c r="E29" s="5"/>
      <c r="F29" s="14"/>
      <c r="G29" s="14"/>
      <c r="H29" s="14"/>
      <c r="I29" s="14"/>
      <c r="J29" s="14"/>
      <c r="K29" s="5"/>
      <c r="L29" s="15">
        <f>SUM(L6:L8)+SUM(L10:L17)+SUM(L19:L23)+SUM(L25:L27)</f>
        <v>0</v>
      </c>
      <c r="M29" s="5"/>
    </row>
    <row r="30" spans="2:13" s="2" customFormat="1" ht="11.25" customHeight="1" x14ac:dyDescent="0.2">
      <c r="B30" s="5"/>
      <c r="C30" s="5"/>
      <c r="D30" s="5"/>
      <c r="E30" s="5"/>
      <c r="F30" s="5"/>
      <c r="G30" s="5"/>
      <c r="H30" s="5"/>
      <c r="I30" s="5"/>
      <c r="J30" s="5"/>
      <c r="K30" s="5"/>
      <c r="L30" s="5"/>
      <c r="M30" s="5"/>
    </row>
    <row r="31" spans="2:13" ht="20.25" x14ac:dyDescent="0.3">
      <c r="B31" s="5"/>
      <c r="C31" s="5"/>
      <c r="D31" s="5"/>
      <c r="E31" s="5"/>
      <c r="F31" s="5"/>
      <c r="G31" s="5"/>
      <c r="H31" s="5"/>
      <c r="I31" s="5"/>
      <c r="J31" s="5"/>
      <c r="K31" s="5"/>
      <c r="L31" s="51" t="str">
        <f>IF(AND(L29&gt;=19,L29&lt;=28),"Level 1 - Absent",IF(AND(L29&gt;=29,L29&lt;=47),"Level 2 - Emerging",IF(AND(L29&gt;=48,L29&lt;=66),"Level 3 - Developing",IF(AND(L29&gt;=67,L29&lt;=85),"Level 4 - Change Ready",IF(AND(L29&gt;=86,L29&lt;=95),"Level 5 - Change Agile","Assessment Incomplete")))))</f>
        <v>Assessment Incomplete</v>
      </c>
      <c r="M31" s="51"/>
    </row>
    <row r="32" spans="2:13" s="2" customFormat="1" x14ac:dyDescent="0.25">
      <c r="B32" s="1"/>
      <c r="C32" s="1"/>
      <c r="D32" s="1"/>
      <c r="E32" s="1"/>
      <c r="F32" s="1"/>
      <c r="G32" s="1"/>
      <c r="H32" s="1"/>
      <c r="I32" s="1"/>
      <c r="J32" s="1"/>
      <c r="K32" s="1"/>
      <c r="L32" s="1"/>
      <c r="M32" s="1"/>
    </row>
    <row r="35" spans="13:13" x14ac:dyDescent="0.25">
      <c r="M35" s="3"/>
    </row>
    <row r="36" spans="13:13" x14ac:dyDescent="0.25">
      <c r="M36" s="3"/>
    </row>
    <row r="37" spans="13:13" x14ac:dyDescent="0.25">
      <c r="M37" s="3"/>
    </row>
    <row r="38" spans="13:13" x14ac:dyDescent="0.25">
      <c r="M38" s="3"/>
    </row>
    <row r="39" spans="13:13" x14ac:dyDescent="0.25">
      <c r="M39" s="3"/>
    </row>
    <row r="40" spans="13:13" x14ac:dyDescent="0.25">
      <c r="M40" s="3"/>
    </row>
    <row r="41" spans="13:13" x14ac:dyDescent="0.25">
      <c r="M41" s="3"/>
    </row>
  </sheetData>
  <mergeCells count="12">
    <mergeCell ref="L31:M31"/>
    <mergeCell ref="B6:B8"/>
    <mergeCell ref="B10:B17"/>
    <mergeCell ref="C16:C17"/>
    <mergeCell ref="B19:B23"/>
    <mergeCell ref="C22:C23"/>
    <mergeCell ref="B25:B27"/>
    <mergeCell ref="B2:B4"/>
    <mergeCell ref="C2:D3"/>
    <mergeCell ref="L2:L4"/>
    <mergeCell ref="M2:M4"/>
    <mergeCell ref="C4:D4"/>
  </mergeCells>
  <conditionalFormatting sqref="L19:L23 L25:L27 L6:L8 L10:L17">
    <cfRule type="cellIs" dxfId="16" priority="31" operator="equal">
      <formula>5</formula>
    </cfRule>
    <cfRule type="cellIs" dxfId="15" priority="32" operator="equal">
      <formula>4</formula>
    </cfRule>
    <cfRule type="cellIs" dxfId="14" priority="33" operator="equal">
      <formula>3</formula>
    </cfRule>
    <cfRule type="cellIs" dxfId="13" priority="34" operator="equal">
      <formula>2</formula>
    </cfRule>
    <cfRule type="cellIs" dxfId="12" priority="35" operator="equal">
      <formula>1</formula>
    </cfRule>
  </conditionalFormatting>
  <conditionalFormatting sqref="M6:M8">
    <cfRule type="containsText" dxfId="11" priority="10" operator="containsText" text="Strength">
      <formula>NOT(ISERROR(SEARCH("Strength",M6)))</formula>
    </cfRule>
    <cfRule type="containsText" dxfId="10" priority="11" operator="containsText" text="Neutral">
      <formula>NOT(ISERROR(SEARCH("Neutral",M6)))</formula>
    </cfRule>
    <cfRule type="containsText" dxfId="9" priority="12" operator="containsText" text="Barrier">
      <formula>NOT(ISERROR(SEARCH("Barrier",M6)))</formula>
    </cfRule>
  </conditionalFormatting>
  <conditionalFormatting sqref="M10:M17">
    <cfRule type="containsText" dxfId="8" priority="7" operator="containsText" text="Strength">
      <formula>NOT(ISERROR(SEARCH("Strength",M10)))</formula>
    </cfRule>
    <cfRule type="containsText" dxfId="7" priority="8" operator="containsText" text="Neutral">
      <formula>NOT(ISERROR(SEARCH("Neutral",M10)))</formula>
    </cfRule>
    <cfRule type="containsText" dxfId="6" priority="9" operator="containsText" text="Barrier">
      <formula>NOT(ISERROR(SEARCH("Barrier",M10)))</formula>
    </cfRule>
  </conditionalFormatting>
  <conditionalFormatting sqref="M19:M23">
    <cfRule type="containsText" dxfId="5" priority="1" operator="containsText" text="Strength">
      <formula>NOT(ISERROR(SEARCH("Strength",M19)))</formula>
    </cfRule>
    <cfRule type="containsText" dxfId="4" priority="2" operator="containsText" text="Neutral">
      <formula>NOT(ISERROR(SEARCH("Neutral",M19)))</formula>
    </cfRule>
    <cfRule type="containsText" dxfId="3" priority="3" operator="containsText" text="Barrier">
      <formula>NOT(ISERROR(SEARCH("Barrier",M19)))</formula>
    </cfRule>
  </conditionalFormatting>
  <conditionalFormatting sqref="M25:M27">
    <cfRule type="containsText" dxfId="2" priority="4" operator="containsText" text="Strength">
      <formula>NOT(ISERROR(SEARCH("Strength",M25)))</formula>
    </cfRule>
    <cfRule type="containsText" dxfId="1" priority="5" operator="containsText" text="Neutral">
      <formula>NOT(ISERROR(SEARCH("Neutral",M25)))</formula>
    </cfRule>
    <cfRule type="containsText" dxfId="0" priority="6" operator="containsText" text="Barrier">
      <formula>NOT(ISERROR(SEARCH("Barrier",M25)))</formula>
    </cfRule>
  </conditionalFormatting>
  <dataValidations count="1">
    <dataValidation type="list" allowBlank="1" showInputMessage="1" showErrorMessage="1" sqref="L25:L27 L6:L8 L19:L23 L10:L17" xr:uid="{410D7BDB-5A48-4515-83BC-A3CB5D6A95CB}">
      <formula1>"1,2,3,4,5"</formula1>
    </dataValidation>
  </dataValidations>
  <pageMargins left="0.7" right="0.7" top="0.75" bottom="0.75" header="0.3" footer="0.3"/>
  <pageSetup paperSize="8" scale="56" orientation="landscape" r:id="rId1"/>
  <headerFooter>
    <oddHeader>&amp;C&amp;"Arial"&amp;12&amp;KA80000 OFFICIAL&amp;1#_x000D_</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898e7a-8b4f-488f-9cd9-5ae86ff52015" xsi:nil="true"/>
    <lcf76f155ced4ddcb4097134ff3c332f xmlns="42bfb360-95e0-406b-aa47-abb9f489779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34EDF1427BD5418B59CF7AED1DC112" ma:contentTypeVersion="19" ma:contentTypeDescription="Create a new document." ma:contentTypeScope="" ma:versionID="343c2f05b05f52058137c13b9ad91e24">
  <xsd:schema xmlns:xsd="http://www.w3.org/2001/XMLSchema" xmlns:xs="http://www.w3.org/2001/XMLSchema" xmlns:p="http://schemas.microsoft.com/office/2006/metadata/properties" xmlns:ns2="42bfb360-95e0-406b-aa47-abb9f4897791" xmlns:ns3="ea898e7a-8b4f-488f-9cd9-5ae86ff52015" targetNamespace="http://schemas.microsoft.com/office/2006/metadata/properties" ma:root="true" ma:fieldsID="e68ab79c5eaac43240bd8dc479b3ff4d" ns2:_="" ns3:_="">
    <xsd:import namespace="42bfb360-95e0-406b-aa47-abb9f4897791"/>
    <xsd:import namespace="ea898e7a-8b4f-488f-9cd9-5ae86ff520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bfb360-95e0-406b-aa47-abb9f48977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e6689ef-ec6c-48c7-abc7-2160df37b9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898e7a-8b4f-488f-9cd9-5ae86ff5201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ca6c8a6-2361-47d3-aa7b-4b24d6cc8a1b}" ma:internalName="TaxCatchAll" ma:showField="CatchAllData" ma:web="ea898e7a-8b4f-488f-9cd9-5ae86ff520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8E9FAE793A5B416C8588B7725A49662D" version="1.0.0">
  <systemFields>
    <field name="Objective-Id">
      <value order="0">A3857837</value>
    </field>
    <field name="Objective-Title">
      <value order="0">Change Readiness Assessment</value>
    </field>
    <field name="Objective-Description">
      <value order="0"/>
    </field>
    <field name="Objective-CreationStamp">
      <value order="0">2026-02-20T02:03:29Z</value>
    </field>
    <field name="Objective-IsApproved">
      <value order="0">false</value>
    </field>
    <field name="Objective-IsPublished">
      <value order="0">false</value>
    </field>
    <field name="Objective-DatePublished">
      <value order="0"/>
    </field>
    <field name="Objective-ModificationStamp">
      <value order="0">2026-02-20T02:03:31Z</value>
    </field>
    <field name="Objective-Owner">
      <value order="0">Jordan Kitchingman</value>
    </field>
    <field name="Objective-Path">
      <value order="0">Objective Global Folder:AGD Corporate:OFFICE OF THE COMMISSIONER FOR PUBLIC SECTOR EMPLOYMENT:OCPSE - New AGD Folder Structure:EXECUTIVE OFFICE:STRATEGIC MANAGEMENT:Policy:Change Management Toolkit:Stage 1 - Common Starting Point</value>
    </field>
    <field name="Objective-Parent">
      <value order="0">Stage 1 - Common Starting Point</value>
    </field>
    <field name="Objective-State">
      <value order="0">Being Drafted</value>
    </field>
    <field name="Objective-VersionId">
      <value order="0">vA4797739</value>
    </field>
    <field name="Objective-Version">
      <value order="0">0.1</value>
    </field>
    <field name="Objective-VersionNumber">
      <value order="0">1</value>
    </field>
    <field name="Objective-VersionComment">
      <value order="0">First version</value>
    </field>
    <field name="Objective-FileNumber">
      <value order="0">qA157437</value>
    </field>
    <field name="Objective-Classification">
      <value order="0">Official:Sensitive</value>
    </field>
    <field name="Objective-Caveats">
      <value order="0"/>
    </field>
  </systemFields>
  <catalogues>
    <catalogue name="AGD Standard Document Type Catalogue" type="type" ori="id:cA82">
      <field name="Objective-Information Management Marker">
        <value order="0"/>
      </field>
      <field name="Objective-Review Scheduler Next Review Date">
        <value order="0"/>
      </field>
      <field name="Objective-Review Scheduler Status">
        <value order="0"/>
      </field>
      <field name="Objective-Review Document Business Unit Head">
        <value order="0"/>
      </field>
      <field name="Objective-Review Document Lead Time (Days)">
        <value order="0">30</value>
      </field>
      <field name="Objective-Review Document Recurrence (Months)">
        <value order="0">12</value>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F48B0A-0688-4FA9-A95B-686E0713E9DD}">
  <ds:schemaRefs>
    <ds:schemaRef ds:uri="http://schemas.microsoft.com/office/2006/metadata/properties"/>
    <ds:schemaRef ds:uri="http://schemas.microsoft.com/office/infopath/2007/PartnerControls"/>
    <ds:schemaRef ds:uri="3a18dac2-a8d8-4daf-971d-cf8339f4f489"/>
  </ds:schemaRefs>
</ds:datastoreItem>
</file>

<file path=customXml/itemProps2.xml><?xml version="1.0" encoding="utf-8"?>
<ds:datastoreItem xmlns:ds="http://schemas.openxmlformats.org/officeDocument/2006/customXml" ds:itemID="{1436C9AB-DC96-4FC4-96BB-F5743BEBEA41}"/>
</file>

<file path=customXml/itemProps3.xml><?xml version="1.0" encoding="utf-8"?>
<ds:datastoreItem xmlns:ds="http://schemas.openxmlformats.org/officeDocument/2006/customXml" ds:itemID="{5745109E-2DDF-40CB-AC2B-FF9B10C90820}">
  <ds:schemaRefs>
    <ds:schemaRef ds:uri="http://www.objective.com/ecm/document/metadata/8E9FAE793A5B416C8588B7725A49662D"/>
  </ds:schemaRefs>
</ds:datastoreItem>
</file>

<file path=customXml/itemProps4.xml><?xml version="1.0" encoding="utf-8"?>
<ds:datastoreItem xmlns:ds="http://schemas.openxmlformats.org/officeDocument/2006/customXml" ds:itemID="{76BFCB12-BA56-4851-B281-71B60AA98AEC}">
  <ds:schemaRefs>
    <ds:schemaRef ds:uri="http://schemas.microsoft.com/sharepoint/v3/contenttype/forms"/>
  </ds:schemaRefs>
</ds:datastoreItem>
</file>

<file path=docMetadata/LabelInfo.xml><?xml version="1.0" encoding="utf-8"?>
<clbl:labelList xmlns:clbl="http://schemas.microsoft.com/office/2020/mipLabelMetadata">
  <clbl:label id="{77274858-3b1d-4431-8679-d878f40e28fd}" enabled="1" method="Privileged" siteId="{bda528f7-fca9-432f-bc98-bd7e90d409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Change Readiness 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Osborne</dc:creator>
  <cp:keywords/>
  <dc:description/>
  <cp:lastModifiedBy>Locke, Angela (OCPSE)</cp:lastModifiedBy>
  <cp:revision/>
  <dcterms:created xsi:type="dcterms:W3CDTF">2021-06-29T04:40:34Z</dcterms:created>
  <dcterms:modified xsi:type="dcterms:W3CDTF">2026-04-21T05:38:01Z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274858-3b1d-4431-8679-d878f40e28fd_Enabled">
    <vt:lpwstr>true</vt:lpwstr>
  </property>
  <property fmtid="{D5CDD505-2E9C-101B-9397-08002B2CF9AE}" pid="3" name="MSIP_Label_77274858-3b1d-4431-8679-d878f40e28fd_SetDate">
    <vt:lpwstr>2022-03-25T04:52:52Z</vt:lpwstr>
  </property>
  <property fmtid="{D5CDD505-2E9C-101B-9397-08002B2CF9AE}" pid="4" name="MSIP_Label_77274858-3b1d-4431-8679-d878f40e28fd_Method">
    <vt:lpwstr>Privileged</vt:lpwstr>
  </property>
  <property fmtid="{D5CDD505-2E9C-101B-9397-08002B2CF9AE}" pid="5" name="MSIP_Label_77274858-3b1d-4431-8679-d878f40e28fd_Name">
    <vt:lpwstr>-Official</vt:lpwstr>
  </property>
  <property fmtid="{D5CDD505-2E9C-101B-9397-08002B2CF9AE}" pid="6" name="MSIP_Label_77274858-3b1d-4431-8679-d878f40e28fd_SiteId">
    <vt:lpwstr>bda528f7-fca9-432f-bc98-bd7e90d40906</vt:lpwstr>
  </property>
  <property fmtid="{D5CDD505-2E9C-101B-9397-08002B2CF9AE}" pid="7" name="MSIP_Label_77274858-3b1d-4431-8679-d878f40e28fd_ActionId">
    <vt:lpwstr>ecf162b7-0f46-4fdb-834a-a98053572815</vt:lpwstr>
  </property>
  <property fmtid="{D5CDD505-2E9C-101B-9397-08002B2CF9AE}" pid="8" name="MSIP_Label_77274858-3b1d-4431-8679-d878f40e28fd_ContentBits">
    <vt:lpwstr>1</vt:lpwstr>
  </property>
  <property fmtid="{D5CDD505-2E9C-101B-9397-08002B2CF9AE}" pid="9" name="ContentTypeId">
    <vt:lpwstr>0x010100F234EDF1427BD5418B59CF7AED1DC112</vt:lpwstr>
  </property>
  <property fmtid="{D5CDD505-2E9C-101B-9397-08002B2CF9AE}" pid="10" name="Customer-Id">
    <vt:lpwstr>8E9FAE793A5B416C8588B7725A49662D</vt:lpwstr>
  </property>
  <property fmtid="{D5CDD505-2E9C-101B-9397-08002B2CF9AE}" pid="11" name="Objective-Id">
    <vt:lpwstr>A3857837</vt:lpwstr>
  </property>
  <property fmtid="{D5CDD505-2E9C-101B-9397-08002B2CF9AE}" pid="12" name="Objective-Title">
    <vt:lpwstr>Change Readiness Assessment</vt:lpwstr>
  </property>
  <property fmtid="{D5CDD505-2E9C-101B-9397-08002B2CF9AE}" pid="13" name="Objective-Description">
    <vt:lpwstr/>
  </property>
  <property fmtid="{D5CDD505-2E9C-101B-9397-08002B2CF9AE}" pid="14" name="Objective-CreationStamp">
    <vt:filetime>2026-02-20T02:03:29Z</vt:filetime>
  </property>
  <property fmtid="{D5CDD505-2E9C-101B-9397-08002B2CF9AE}" pid="15" name="Objective-IsApproved">
    <vt:bool>false</vt:bool>
  </property>
  <property fmtid="{D5CDD505-2E9C-101B-9397-08002B2CF9AE}" pid="16" name="Objective-IsPublished">
    <vt:bool>false</vt:bool>
  </property>
  <property fmtid="{D5CDD505-2E9C-101B-9397-08002B2CF9AE}" pid="17" name="Objective-DatePublished">
    <vt:lpwstr/>
  </property>
  <property fmtid="{D5CDD505-2E9C-101B-9397-08002B2CF9AE}" pid="18" name="Objective-ModificationStamp">
    <vt:filetime>2026-02-20T02:03:31Z</vt:filetime>
  </property>
  <property fmtid="{D5CDD505-2E9C-101B-9397-08002B2CF9AE}" pid="19" name="Objective-Owner">
    <vt:lpwstr>Jordan Kitchingman</vt:lpwstr>
  </property>
  <property fmtid="{D5CDD505-2E9C-101B-9397-08002B2CF9AE}" pid="20" name="Objective-Path">
    <vt:lpwstr>Objective Global Folder:AGD Corporate:OFFICE OF THE COMMISSIONER FOR PUBLIC SECTOR EMPLOYMENT:OCPSE - New AGD Folder Structure:EXECUTIVE OFFICE:STRATEGIC MANAGEMENT:Policy:Change Management Toolkit:Stage 1 - Common Starting Point</vt:lpwstr>
  </property>
  <property fmtid="{D5CDD505-2E9C-101B-9397-08002B2CF9AE}" pid="21" name="Objective-Parent">
    <vt:lpwstr>Stage 1 - Common Starting Point</vt:lpwstr>
  </property>
  <property fmtid="{D5CDD505-2E9C-101B-9397-08002B2CF9AE}" pid="22" name="Objective-State">
    <vt:lpwstr>Being Drafted</vt:lpwstr>
  </property>
  <property fmtid="{D5CDD505-2E9C-101B-9397-08002B2CF9AE}" pid="23" name="Objective-VersionId">
    <vt:lpwstr>vA4797739</vt:lpwstr>
  </property>
  <property fmtid="{D5CDD505-2E9C-101B-9397-08002B2CF9AE}" pid="24" name="Objective-Version">
    <vt:lpwstr>0.1</vt:lpwstr>
  </property>
  <property fmtid="{D5CDD505-2E9C-101B-9397-08002B2CF9AE}" pid="25" name="Objective-VersionNumber">
    <vt:r8>1</vt:r8>
  </property>
  <property fmtid="{D5CDD505-2E9C-101B-9397-08002B2CF9AE}" pid="26" name="Objective-VersionComment">
    <vt:lpwstr>First version</vt:lpwstr>
  </property>
  <property fmtid="{D5CDD505-2E9C-101B-9397-08002B2CF9AE}" pid="27" name="Objective-FileNumber">
    <vt:lpwstr>qA157437</vt:lpwstr>
  </property>
  <property fmtid="{D5CDD505-2E9C-101B-9397-08002B2CF9AE}" pid="28" name="Objective-Classification">
    <vt:lpwstr>Official:Sensitive</vt:lpwstr>
  </property>
  <property fmtid="{D5CDD505-2E9C-101B-9397-08002B2CF9AE}" pid="29" name="Objective-Caveats">
    <vt:lpwstr/>
  </property>
  <property fmtid="{D5CDD505-2E9C-101B-9397-08002B2CF9AE}" pid="30" name="Objective-Information Management Marker">
    <vt:lpwstr/>
  </property>
  <property fmtid="{D5CDD505-2E9C-101B-9397-08002B2CF9AE}" pid="31" name="Objective-Review Scheduler Next Review Date">
    <vt:lpwstr/>
  </property>
  <property fmtid="{D5CDD505-2E9C-101B-9397-08002B2CF9AE}" pid="32" name="Objective-Review Scheduler Status">
    <vt:lpwstr/>
  </property>
  <property fmtid="{D5CDD505-2E9C-101B-9397-08002B2CF9AE}" pid="33" name="Objective-Review Document Business Unit Head">
    <vt:lpwstr/>
  </property>
  <property fmtid="{D5CDD505-2E9C-101B-9397-08002B2CF9AE}" pid="34" name="Objective-Review Document Lead Time (Days)">
    <vt:r8>30</vt:r8>
  </property>
  <property fmtid="{D5CDD505-2E9C-101B-9397-08002B2CF9AE}" pid="35" name="Objective-Review Document Recurrence (Months)">
    <vt:r8>12</vt:r8>
  </property>
</Properties>
</file>